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-1\AppData\Local\Temp\Rar$DIa3912.23797\"/>
    </mc:Choice>
  </mc:AlternateContent>
  <xr:revisionPtr revIDLastSave="0" documentId="13_ncr:1_{6BA3458D-B516-46D0-BF83-27359D1D8765}" xr6:coauthVersionLast="41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1" sheetId="3" r:id="rId1"/>
  </sheets>
  <definedNames>
    <definedName name="_xlnm.Print_Area" localSheetId="0">'2021'!$A$1:$C$86</definedName>
  </definedNames>
  <calcPr calcId="191029"/>
</workbook>
</file>

<file path=xl/calcChain.xml><?xml version="1.0" encoding="utf-8"?>
<calcChain xmlns="http://schemas.openxmlformats.org/spreadsheetml/2006/main">
  <c r="C55" i="3" l="1"/>
  <c r="C51" i="3" s="1"/>
  <c r="C63" i="3"/>
  <c r="C22" i="3" l="1"/>
  <c r="C48" i="3" l="1"/>
  <c r="C44" i="3"/>
  <c r="C40" i="3"/>
  <c r="C36" i="3"/>
  <c r="C35" i="3" s="1"/>
  <c r="C32" i="3"/>
  <c r="C29" i="3"/>
  <c r="C24" i="3"/>
  <c r="C20" i="3"/>
  <c r="C50" i="3" l="1"/>
  <c r="C19" i="3"/>
  <c r="C86" i="3" l="1"/>
</calcChain>
</file>

<file path=xl/sharedStrings.xml><?xml version="1.0" encoding="utf-8"?>
<sst xmlns="http://schemas.openxmlformats.org/spreadsheetml/2006/main" count="169" uniqueCount="126">
  <si>
    <t>Объемы</t>
  </si>
  <si>
    <t>Код бюджетной классификации Российской Федерации</t>
  </si>
  <si>
    <t>Наименование налога (сбора)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</si>
  <si>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</si>
  <si>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</si>
  <si>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</si>
  <si>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</si>
  <si>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</si>
  <si>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</si>
  <si>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</si>
  <si>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</si>
  <si>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</si>
  <si>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</si>
  <si>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</si>
  <si>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</si>
  <si>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</si>
  <si>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</si>
  <si>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</si>
  <si>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</si>
  <si>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</si>
  <si>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</si>
  <si>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</si>
  <si>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</si>
  <si>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</si>
  <si>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</si>
  <si>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</si>
  <si>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</si>
  <si>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</si>
  <si>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</si>
  <si>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</si>
  <si>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</si>
  <si>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</si>
  <si>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</si>
  <si>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в том  числе: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</si>
  <si>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</si>
  <si>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</si>
  <si>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</si>
  <si>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</si>
  <si>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</si>
  <si>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1 13 00000 00 0000 000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</si>
  <si>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</si>
  <si>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</si>
  <si>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</si>
  <si>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2 02 00000 00 0000 000</t>
  </si>
  <si>
    <t>(рублей)</t>
  </si>
  <si>
    <t>1 06 00000 00 0000 000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</si>
  <si>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</si>
  <si>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</si>
  <si>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</si>
  <si>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патентной системы налогообложения</t>
  </si>
  <si>
    <t>1 05 04000 02 0000 110</t>
  </si>
  <si>
    <t>Налог на имущество физических лиц</t>
  </si>
  <si>
    <t>1 06 01000 00 0000 110</t>
  </si>
  <si>
    <t>1 06 06000 00 0000 110</t>
  </si>
  <si>
    <t>1 08 03000 01 0000 110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</si>
  <si>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</si>
  <si>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</si>
  <si>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1 08 07000 01 0000 110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</si>
  <si>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</si>
  <si>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</si>
  <si>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</si>
  <si>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</si>
  <si>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</si>
  <si>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1 11 05070 00 0000 120</t>
  </si>
  <si>
    <t>Доходы от оказания платных услуг (работ)</t>
  </si>
  <si>
    <t>1 13 01000 00 0000 130</t>
  </si>
  <si>
    <t>1 13 02000 00 0000 130</t>
  </si>
  <si>
    <t>Доходы от компенсации затрат государства</t>
  </si>
  <si>
    <t>доходов бюджета Пограничного муниципального округа  в 2021 году</t>
  </si>
  <si>
    <t>Налог, взимаемый в связи с применением упрощенной системы налогообложения</t>
  </si>
  <si>
    <t>1 05 01000 00 0000 110</t>
  </si>
  <si>
    <t>1 17 00000 00 0000 000</t>
  </si>
  <si>
    <t>ПРОЧИЕ НЕНАЛОГОВЫЕ ДОХОДЫ</t>
  </si>
  <si>
    <t>1 17 05000 00 0000 180</t>
  </si>
  <si>
    <t>Прочие неналоговые доходы</t>
  </si>
  <si>
    <t>2 02 30024 14 0000 150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</si>
  <si>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</si>
  <si>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2 02 30029 14 0000 150 </t>
  </si>
  <si>
    <t>2 02 35120 14 0000 150</t>
  </si>
  <si>
    <t>2 02 35260 14 0000 150</t>
  </si>
  <si>
    <t>2 02 35930 14 0000 150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</si>
  <si>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</si>
  <si>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</si>
  <si>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</si>
  <si>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</si>
  <si>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</si>
  <si>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</si>
  <si>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</si>
  <si>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</si>
  <si>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</si>
  <si>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</si>
  <si>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</si>
  <si>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</si>
  <si>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                                                                   Приложение  8</t>
  </si>
  <si>
    <t xml:space="preserve">Прочие субсидии бюджетам муниципальных округов
</t>
  </si>
  <si>
    <t>2 02 29999 14 0000 150</t>
  </si>
  <si>
    <t>Субсидии на комплектование книжных фондов и обеспечение информационно-техническим оборудованием библиотек</t>
  </si>
  <si>
    <t>Субсидии на разработку проектной документации на проведение работ по сохранению объектов культурного наследия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</si>
  <si>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</si>
  <si>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</si>
  <si>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Субсидии на обеспечение граждан твердым топливом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</si>
  <si>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</si>
  <si>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</si>
  <si>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 xml:space="preserve">Субсидии на поддержку муниципальных программ по благоустройству территорий </t>
  </si>
  <si>
    <t>2 02 35118 14 0000 150</t>
  </si>
  <si>
    <t>2 02 35469 14 0000 150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</si>
  <si>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</si>
  <si>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</si>
  <si>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</si>
  <si>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r>
      <rPr>
        <sz val="13"/>
        <rFont val="Times New Roman"/>
        <family val="1"/>
        <charset val="204"/>
      </rPr>
  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</r>
    <r>
      <rPr>
        <sz val="13"/>
        <color rgb="FFFF0000"/>
        <rFont val="Times New Roman"/>
        <family val="1"/>
        <charset val="204"/>
      </rPr>
      <t xml:space="preserve">
</t>
    </r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</si>
  <si>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</si>
  <si>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2 02 35304 14 0000 150</t>
  </si>
  <si>
    <t>Субвенции бюджетам муниципальных округов на проведение Всероссийской переписи населения 2020 года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</si>
  <si>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</si>
  <si>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2 02 45303 14 0000 150</t>
  </si>
  <si>
    <t>от 11.12.2020 № 48-МПА</t>
  </si>
  <si>
    <t xml:space="preserve">  к   муниципальному  правовому акту </t>
  </si>
  <si>
    <t>2 02 36900 14 0000 150</t>
  </si>
  <si>
    <t>Единая субвенция бюджетам муниципальных округов из бюджета субъекта Российской Федерации</t>
  </si>
  <si>
    <t xml:space="preserve">                                                                   Приложение  5</t>
  </si>
  <si>
    <t xml:space="preserve">Субвенции на обеспечение питания детей, обучающихся в муниципальных общеобразовательных учреждениях 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</si>
  <si>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</si>
  <si>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</si>
  <si>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2 02 25555 14 0000 150</t>
  </si>
  <si>
    <t>Субсидии бюджетам муниципальных округов на реализацию  программ формирования современной городской среды</t>
  </si>
  <si>
    <t>от 26.02.2021 № 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</si>
</sst>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4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4" fontId="0" fillId="0" borderId="0" xfId="0" applyNumberForma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496D-0E37-40BB-8D8C-A10939DB3ABE}">
  <dimension ref="A2:E87"/>
  <sheetViews>
    <sheetView tabSelected="1" zoomScaleNormal="100" workbookViewId="0">
      <selection activeCell="B54" sqref="B54"/>
    </sheetView>
  </sheetViews>
  <sheetFormatPr defaultRowHeight="15" x14ac:dyDescent="0.25"/>
  <cols>
    <col min="1" max="1" width="25.85546875" style="7" customWidth="1"/>
    <col min="2" max="2" width="45.42578125" style="7" customWidth="1"/>
    <col min="3" max="3" width="17.5703125" style="7" customWidth="1"/>
    <col min="4" max="4" width="13.5703125" style="7" bestFit="1" customWidth="1"/>
    <col min="5" max="5" width="11.42578125" style="7" bestFit="1" customWidth="1"/>
    <col min="6" max="6" width="13.5703125" style="7" bestFit="1" customWidth="1"/>
    <col min="7" max="16384" width="9.140625" style="7"/>
  </cols>
  <sheetData>
    <row r="2" spans="1:3" x14ac:dyDescent="0.25">
      <c r="B2" s="58" t="s">
        <v>119</v>
      </c>
      <c r="C2" s="58"/>
    </row>
    <row r="3" spans="1:3" x14ac:dyDescent="0.25">
      <c r="B3" s="58" t="s">
        <v>116</v>
      </c>
      <c r="C3" s="58"/>
    </row>
    <row r="4" spans="1:3" x14ac:dyDescent="0.25">
      <c r="B4" s="58" t="s">
        <v>48</v>
      </c>
      <c r="C4" s="58"/>
    </row>
    <row r="5" spans="1:3" x14ac:dyDescent="0.25">
      <c r="B5" s="58" t="s">
        <v>125</v>
      </c>
      <c r="C5" s="58"/>
    </row>
    <row r="8" spans="1:3" x14ac:dyDescent="0.25">
      <c r="B8" s="58" t="s">
        <v>93</v>
      </c>
      <c r="C8" s="58"/>
    </row>
    <row r="9" spans="1:3" x14ac:dyDescent="0.25">
      <c r="B9" s="58" t="s">
        <v>116</v>
      </c>
      <c r="C9" s="58"/>
    </row>
    <row r="10" spans="1:3" x14ac:dyDescent="0.25">
      <c r="B10" s="58" t="s">
        <v>48</v>
      </c>
      <c r="C10" s="58"/>
    </row>
    <row r="11" spans="1:3" x14ac:dyDescent="0.25">
      <c r="B11" s="58" t="s">
        <v>115</v>
      </c>
      <c r="C11" s="58"/>
    </row>
    <row r="13" spans="1:3" ht="16.5" x14ac:dyDescent="0.25">
      <c r="A13" s="59" t="s">
        <v>0</v>
      </c>
      <c r="B13" s="59"/>
      <c r="C13" s="59"/>
    </row>
    <row r="14" spans="1:3" ht="16.5" x14ac:dyDescent="0.25">
      <c r="A14" s="59" t="s">
        <v>68</v>
      </c>
      <c r="B14" s="59"/>
      <c r="C14" s="59"/>
    </row>
    <row r="15" spans="1:3" ht="16.5" x14ac:dyDescent="0.25">
      <c r="A15" s="26"/>
      <c r="B15" s="26"/>
      <c r="C15" s="26"/>
    </row>
    <row r="16" spans="1:3" ht="16.5" x14ac:dyDescent="0.25">
      <c r="A16" s="60" t="s">
        <v>44</v>
      </c>
      <c r="B16" s="60"/>
      <c r="C16" s="60"/>
    </row>
    <row r="17" spans="1:5" ht="49.5" x14ac:dyDescent="0.25">
      <c r="A17" s="8" t="s">
        <v>1</v>
      </c>
      <c r="B17" s="6" t="s">
        <v>2</v>
      </c>
      <c r="C17" s="1">
        <v>2021</v>
      </c>
    </row>
    <row r="18" spans="1:5" x14ac:dyDescent="0.25">
      <c r="A18" s="4">
        <v>1</v>
      </c>
      <c r="B18" s="4">
        <v>2</v>
      </c>
      <c r="C18" s="4">
        <v>3</v>
      </c>
    </row>
    <row r="19" spans="1:5" ht="33.75" customHeight="1" x14ac:dyDescent="0.25">
      <c r="A19" s="9" t="s">
        <v>3</v>
      </c>
      <c r="B19" s="10" t="s">
        <v>18</v>
      </c>
      <c r="C19" s="18">
        <f>C20+C22+C24+C29+C32+C35+C40+C44+C47+C48</f>
        <v>313285460</v>
      </c>
    </row>
    <row r="20" spans="1:5" ht="23.25" customHeight="1" x14ac:dyDescent="0.25">
      <c r="A20" s="20" t="s">
        <v>4</v>
      </c>
      <c r="B20" s="32" t="s">
        <v>19</v>
      </c>
      <c r="C20" s="19">
        <f>C21</f>
        <v>256000000</v>
      </c>
    </row>
    <row r="21" spans="1:5" ht="19.5" customHeight="1" x14ac:dyDescent="0.25">
      <c r="A21" s="11" t="s">
        <v>5</v>
      </c>
      <c r="B21" s="11" t="s">
        <v>20</v>
      </c>
      <c r="C21" s="44">
        <v>256000000</v>
      </c>
      <c r="E21" s="23"/>
    </row>
    <row r="22" spans="1:5" ht="69" customHeight="1" x14ac:dyDescent="0.25">
      <c r="A22" s="20" t="s">
        <v>35</v>
      </c>
      <c r="B22" s="3" t="s">
        <v>37</v>
      </c>
      <c r="C22" s="51">
        <f>C23</f>
        <v>8720160</v>
      </c>
    </row>
    <row r="23" spans="1:5" ht="60" customHeight="1" x14ac:dyDescent="0.25">
      <c r="A23" s="11" t="s">
        <v>36</v>
      </c>
      <c r="B23" s="2" t="s">
        <v>38</v>
      </c>
      <c r="C23" s="44">
        <v>8720160</v>
      </c>
    </row>
    <row r="24" spans="1:5" ht="24" customHeight="1" x14ac:dyDescent="0.25">
      <c r="A24" s="33" t="s">
        <v>6</v>
      </c>
      <c r="B24" s="33" t="s">
        <v>21</v>
      </c>
      <c r="C24" s="51">
        <f>C26+C27+C28+C25</f>
        <v>4514000</v>
      </c>
    </row>
    <row r="25" spans="1:5" ht="35.25" customHeight="1" x14ac:dyDescent="0.25">
      <c r="A25" s="11" t="s">
        <v>70</v>
      </c>
      <c r="B25" s="11" t="s">
        <v>69</v>
      </c>
      <c r="C25" s="44">
        <v>262000</v>
      </c>
    </row>
    <row r="26" spans="1:5" ht="36.75" customHeight="1" x14ac:dyDescent="0.25">
      <c r="A26" s="11" t="s">
        <v>7</v>
      </c>
      <c r="B26" s="12" t="s">
        <v>22</v>
      </c>
      <c r="C26" s="44">
        <v>1998000</v>
      </c>
    </row>
    <row r="27" spans="1:5" ht="24" customHeight="1" x14ac:dyDescent="0.25">
      <c r="A27" s="6" t="s">
        <v>8</v>
      </c>
      <c r="B27" s="28" t="s">
        <v>23</v>
      </c>
      <c r="C27" s="44">
        <v>2170000</v>
      </c>
    </row>
    <row r="28" spans="1:5" ht="48.75" customHeight="1" x14ac:dyDescent="0.25">
      <c r="A28" s="28" t="s">
        <v>50</v>
      </c>
      <c r="B28" s="28" t="s">
        <v>49</v>
      </c>
      <c r="C28" s="44">
        <v>84000</v>
      </c>
    </row>
    <row r="29" spans="1:5" ht="22.5" customHeight="1" x14ac:dyDescent="0.25">
      <c r="A29" s="10" t="s">
        <v>45</v>
      </c>
      <c r="B29" s="17" t="s">
        <v>46</v>
      </c>
      <c r="C29" s="51">
        <f>C30+C31</f>
        <v>15318600</v>
      </c>
    </row>
    <row r="30" spans="1:5" ht="33.75" customHeight="1" x14ac:dyDescent="0.25">
      <c r="A30" s="28" t="s">
        <v>52</v>
      </c>
      <c r="B30" s="28" t="s">
        <v>51</v>
      </c>
      <c r="C30" s="44">
        <v>1774000</v>
      </c>
    </row>
    <row r="31" spans="1:5" ht="30.75" customHeight="1" x14ac:dyDescent="0.25">
      <c r="A31" s="28" t="s">
        <v>53</v>
      </c>
      <c r="B31" s="28" t="s">
        <v>47</v>
      </c>
      <c r="C31" s="44">
        <v>13544600</v>
      </c>
    </row>
    <row r="32" spans="1:5" ht="18.75" customHeight="1" x14ac:dyDescent="0.25">
      <c r="A32" s="33" t="s">
        <v>9</v>
      </c>
      <c r="B32" s="33" t="s">
        <v>24</v>
      </c>
      <c r="C32" s="51">
        <f>C34+C33</f>
        <v>2000000</v>
      </c>
    </row>
    <row r="33" spans="1:5" ht="54.75" customHeight="1" x14ac:dyDescent="0.25">
      <c r="A33" s="28" t="s">
        <v>54</v>
      </c>
      <c r="B33" s="5" t="s">
        <v>55</v>
      </c>
      <c r="C33" s="44">
        <v>1975000</v>
      </c>
    </row>
    <row r="34" spans="1:5" ht="69" customHeight="1" x14ac:dyDescent="0.25">
      <c r="A34" s="28" t="s">
        <v>57</v>
      </c>
      <c r="B34" s="5" t="s">
        <v>56</v>
      </c>
      <c r="C34" s="44">
        <v>25000</v>
      </c>
      <c r="D34" s="31"/>
    </row>
    <row r="35" spans="1:5" ht="81.75" customHeight="1" x14ac:dyDescent="0.25">
      <c r="A35" s="10" t="s">
        <v>10</v>
      </c>
      <c r="B35" s="17" t="s">
        <v>25</v>
      </c>
      <c r="C35" s="51">
        <f>C36</f>
        <v>22142000</v>
      </c>
    </row>
    <row r="36" spans="1:5" ht="147" customHeight="1" x14ac:dyDescent="0.25">
      <c r="A36" s="28" t="s">
        <v>11</v>
      </c>
      <c r="B36" s="5" t="s">
        <v>26</v>
      </c>
      <c r="C36" s="44">
        <f>C37+C38+C39</f>
        <v>22142000</v>
      </c>
    </row>
    <row r="37" spans="1:5" ht="100.5" customHeight="1" x14ac:dyDescent="0.25">
      <c r="A37" s="28" t="s">
        <v>58</v>
      </c>
      <c r="B37" s="5" t="s">
        <v>59</v>
      </c>
      <c r="C37" s="52">
        <v>16180000</v>
      </c>
      <c r="D37" s="29"/>
    </row>
    <row r="38" spans="1:5" ht="131.25" customHeight="1" x14ac:dyDescent="0.25">
      <c r="A38" s="28" t="s">
        <v>61</v>
      </c>
      <c r="B38" s="5" t="s">
        <v>60</v>
      </c>
      <c r="C38" s="52">
        <v>3020000</v>
      </c>
    </row>
    <row r="39" spans="1:5" ht="68.25" customHeight="1" x14ac:dyDescent="0.25">
      <c r="A39" s="28" t="s">
        <v>63</v>
      </c>
      <c r="B39" s="5" t="s">
        <v>62</v>
      </c>
      <c r="C39" s="52">
        <v>2942000</v>
      </c>
      <c r="E39" s="29"/>
    </row>
    <row r="40" spans="1:5" ht="36.75" customHeight="1" x14ac:dyDescent="0.25">
      <c r="A40" s="10" t="s">
        <v>12</v>
      </c>
      <c r="B40" s="34" t="s">
        <v>27</v>
      </c>
      <c r="C40" s="53">
        <f>C41</f>
        <v>254000</v>
      </c>
    </row>
    <row r="41" spans="1:5" ht="37.5" customHeight="1" x14ac:dyDescent="0.25">
      <c r="A41" s="28" t="s">
        <v>13</v>
      </c>
      <c r="B41" s="5" t="s">
        <v>28</v>
      </c>
      <c r="C41" s="52">
        <v>254000</v>
      </c>
    </row>
    <row r="42" spans="1:5" ht="49.5" hidden="1" x14ac:dyDescent="0.25">
      <c r="A42" s="6" t="s">
        <v>14</v>
      </c>
      <c r="B42" s="14" t="s">
        <v>29</v>
      </c>
      <c r="C42" s="53"/>
    </row>
    <row r="43" spans="1:5" ht="82.5" hidden="1" x14ac:dyDescent="0.25">
      <c r="A43" s="6" t="s">
        <v>15</v>
      </c>
      <c r="B43" s="14" t="s">
        <v>30</v>
      </c>
      <c r="C43" s="52"/>
    </row>
    <row r="44" spans="1:5" ht="51.75" customHeight="1" x14ac:dyDescent="0.25">
      <c r="A44" s="10" t="s">
        <v>39</v>
      </c>
      <c r="B44" s="34" t="s">
        <v>40</v>
      </c>
      <c r="C44" s="53">
        <f>C45+C46</f>
        <v>4076700</v>
      </c>
    </row>
    <row r="45" spans="1:5" ht="37.5" customHeight="1" x14ac:dyDescent="0.25">
      <c r="A45" s="28" t="s">
        <v>65</v>
      </c>
      <c r="B45" s="30" t="s">
        <v>64</v>
      </c>
      <c r="C45" s="52">
        <v>2000000</v>
      </c>
      <c r="E45" s="29"/>
    </row>
    <row r="46" spans="1:5" ht="41.25" customHeight="1" x14ac:dyDescent="0.25">
      <c r="A46" s="28" t="s">
        <v>66</v>
      </c>
      <c r="B46" s="30" t="s">
        <v>67</v>
      </c>
      <c r="C46" s="52">
        <v>2076700</v>
      </c>
    </row>
    <row r="47" spans="1:5" ht="36.75" customHeight="1" x14ac:dyDescent="0.25">
      <c r="A47" s="10" t="s">
        <v>16</v>
      </c>
      <c r="B47" s="34" t="s">
        <v>31</v>
      </c>
      <c r="C47" s="53">
        <v>170000</v>
      </c>
      <c r="D47" s="27"/>
      <c r="E47" s="29"/>
    </row>
    <row r="48" spans="1:5" ht="36.75" customHeight="1" x14ac:dyDescent="0.25">
      <c r="A48" s="32" t="s">
        <v>71</v>
      </c>
      <c r="B48" s="20" t="s">
        <v>72</v>
      </c>
      <c r="C48" s="53">
        <f>C49</f>
        <v>90000</v>
      </c>
      <c r="D48" s="27"/>
      <c r="E48" s="29"/>
    </row>
    <row r="49" spans="1:5" ht="36.75" customHeight="1" x14ac:dyDescent="0.25">
      <c r="A49" s="36" t="s">
        <v>73</v>
      </c>
      <c r="B49" s="11" t="s">
        <v>74</v>
      </c>
      <c r="C49" s="52">
        <v>90000</v>
      </c>
      <c r="D49" s="27"/>
      <c r="E49" s="29"/>
    </row>
    <row r="50" spans="1:5" ht="35.25" customHeight="1" x14ac:dyDescent="0.25">
      <c r="A50" s="20" t="s">
        <v>17</v>
      </c>
      <c r="B50" s="20" t="s">
        <v>32</v>
      </c>
      <c r="C50" s="53">
        <f>C51</f>
        <v>482379161.22000003</v>
      </c>
    </row>
    <row r="51" spans="1:5" ht="56.25" customHeight="1" x14ac:dyDescent="0.25">
      <c r="A51" s="28" t="s">
        <v>43</v>
      </c>
      <c r="B51" s="15" t="s">
        <v>42</v>
      </c>
      <c r="C51" s="52">
        <f>C52+C55+C63+C77+C79+C80+C81+C83+C85+C78+C82+C84+C53+C54</f>
        <v>482379161.22000003</v>
      </c>
      <c r="D51" s="35"/>
    </row>
    <row r="52" spans="1:5" customFormat="1" ht="103.5" customHeight="1" x14ac:dyDescent="0.25">
      <c r="A52" s="42" t="s">
        <v>107</v>
      </c>
      <c r="B52" s="43" t="s">
        <v>106</v>
      </c>
      <c r="C52" s="52">
        <v>3596458.39</v>
      </c>
      <c r="D52" s="37"/>
    </row>
    <row r="53" spans="1:5" customFormat="1" ht="71.25" customHeight="1" x14ac:dyDescent="0.25">
      <c r="A53" s="61" t="s">
        <v>121</v>
      </c>
      <c r="B53" s="62" t="s">
        <v>122</v>
      </c>
      <c r="C53" s="52">
        <v>150000000</v>
      </c>
      <c r="D53" s="37"/>
    </row>
    <row r="54" spans="1:5" customFormat="1" ht="71.25" customHeight="1" x14ac:dyDescent="0.25">
      <c r="A54" s="61" t="s">
        <v>123</v>
      </c>
      <c r="B54" s="62" t="s">
        <v>124</v>
      </c>
      <c r="C54" s="52">
        <v>7109349.3600000003</v>
      </c>
      <c r="D54" s="37"/>
    </row>
    <row r="55" spans="1:5" customFormat="1" ht="53.25" customHeight="1" x14ac:dyDescent="0.25">
      <c r="A55" s="21" t="s">
        <v>95</v>
      </c>
      <c r="B55" s="41" t="s">
        <v>94</v>
      </c>
      <c r="C55" s="52">
        <f>C57+C58+C59+C60+C61+C62</f>
        <v>58617467.620000005</v>
      </c>
      <c r="D55" s="37"/>
    </row>
    <row r="56" spans="1:5" customFormat="1" ht="16.5" x14ac:dyDescent="0.25">
      <c r="A56" s="21"/>
      <c r="B56" s="41" t="s">
        <v>41</v>
      </c>
      <c r="C56" s="52"/>
      <c r="D56" s="37"/>
    </row>
    <row r="57" spans="1:5" customFormat="1" ht="63.75" customHeight="1" x14ac:dyDescent="0.25">
      <c r="A57" s="21"/>
      <c r="B57" s="50" t="s">
        <v>96</v>
      </c>
      <c r="C57" s="52">
        <v>226442.89</v>
      </c>
      <c r="D57" s="37"/>
    </row>
    <row r="58" spans="1:5" customFormat="1" ht="71.25" customHeight="1" x14ac:dyDescent="0.25">
      <c r="A58" s="21"/>
      <c r="B58" s="50" t="s">
        <v>97</v>
      </c>
      <c r="C58" s="52">
        <v>2428678.4700000002</v>
      </c>
      <c r="D58" s="37"/>
    </row>
    <row r="59" spans="1:5" customFormat="1" ht="38.25" customHeight="1" x14ac:dyDescent="0.25">
      <c r="A59" s="39"/>
      <c r="B59" s="40" t="s">
        <v>100</v>
      </c>
      <c r="C59" s="52">
        <v>412869.38</v>
      </c>
      <c r="D59" s="48"/>
    </row>
    <row r="60" spans="1:5" customFormat="1" ht="73.5" customHeight="1" x14ac:dyDescent="0.25">
      <c r="A60" s="39"/>
      <c r="B60" s="40" t="s">
        <v>101</v>
      </c>
      <c r="C60" s="52">
        <v>20000000</v>
      </c>
      <c r="D60" s="37"/>
    </row>
    <row r="61" spans="1:5" customFormat="1" ht="166.5" customHeight="1" x14ac:dyDescent="0.25">
      <c r="A61" s="39"/>
      <c r="B61" s="41" t="s">
        <v>102</v>
      </c>
      <c r="C61" s="52">
        <v>28768000</v>
      </c>
      <c r="D61" s="48"/>
    </row>
    <row r="62" spans="1:5" customFormat="1" ht="44.25" customHeight="1" x14ac:dyDescent="0.25">
      <c r="A62" s="39"/>
      <c r="B62" s="25" t="s">
        <v>103</v>
      </c>
      <c r="C62" s="52">
        <v>6781476.8799999999</v>
      </c>
      <c r="D62" s="48"/>
    </row>
    <row r="63" spans="1:5" ht="69.75" customHeight="1" x14ac:dyDescent="0.25">
      <c r="A63" s="28" t="s">
        <v>75</v>
      </c>
      <c r="B63" s="5" t="s">
        <v>76</v>
      </c>
      <c r="C63" s="52">
        <f>C65+C66+C67+C68+C69+C70+C71+C72+C73+C74+C75+C76</f>
        <v>226626114.59999999</v>
      </c>
      <c r="D63" s="23"/>
    </row>
    <row r="64" spans="1:5" ht="18.75" customHeight="1" x14ac:dyDescent="0.25">
      <c r="A64" s="13"/>
      <c r="B64" s="13" t="s">
        <v>33</v>
      </c>
      <c r="C64" s="52"/>
      <c r="D64" s="23"/>
    </row>
    <row r="65" spans="1:4" ht="66" x14ac:dyDescent="0.25">
      <c r="A65" s="13"/>
      <c r="B65" s="13" t="s">
        <v>81</v>
      </c>
      <c r="C65" s="52">
        <v>870096</v>
      </c>
      <c r="D65" s="23"/>
    </row>
    <row r="66" spans="1:4" ht="77.25" customHeight="1" x14ac:dyDescent="0.25">
      <c r="A66" s="13"/>
      <c r="B66" s="46" t="s">
        <v>82</v>
      </c>
      <c r="C66" s="52">
        <v>1865848</v>
      </c>
      <c r="D66" s="23"/>
    </row>
    <row r="67" spans="1:4" ht="114" customHeight="1" x14ac:dyDescent="0.25">
      <c r="A67" s="22"/>
      <c r="B67" s="13" t="s">
        <v>83</v>
      </c>
      <c r="C67" s="52">
        <v>2547.4699999999998</v>
      </c>
      <c r="D67" s="23"/>
    </row>
    <row r="68" spans="1:4" ht="97.5" customHeight="1" x14ac:dyDescent="0.25">
      <c r="A68" s="22"/>
      <c r="B68" s="13" t="s">
        <v>84</v>
      </c>
      <c r="C68" s="52">
        <v>324127.09000000003</v>
      </c>
      <c r="D68" s="35"/>
    </row>
    <row r="69" spans="1:4" ht="116.25" customHeight="1" x14ac:dyDescent="0.25">
      <c r="A69" s="22"/>
      <c r="B69" s="13" t="s">
        <v>85</v>
      </c>
      <c r="C69" s="52">
        <v>16498497.6</v>
      </c>
      <c r="D69" s="35"/>
    </row>
    <row r="70" spans="1:4" ht="133.5" customHeight="1" x14ac:dyDescent="0.25">
      <c r="A70" s="22"/>
      <c r="B70" s="13" t="s">
        <v>86</v>
      </c>
      <c r="C70" s="52">
        <v>3387.08</v>
      </c>
      <c r="D70" s="38"/>
    </row>
    <row r="71" spans="1:4" ht="102" customHeight="1" x14ac:dyDescent="0.25">
      <c r="A71" s="22"/>
      <c r="B71" s="56" t="s">
        <v>87</v>
      </c>
      <c r="C71" s="52">
        <v>18580722.359999999</v>
      </c>
      <c r="D71" s="38"/>
    </row>
    <row r="72" spans="1:4" ht="102" customHeight="1" x14ac:dyDescent="0.25">
      <c r="A72" s="22"/>
      <c r="B72" s="56" t="s">
        <v>88</v>
      </c>
      <c r="C72" s="52">
        <v>2180000</v>
      </c>
      <c r="D72" s="38"/>
    </row>
    <row r="73" spans="1:4" ht="152.25" customHeight="1" x14ac:dyDescent="0.25">
      <c r="A73" s="13"/>
      <c r="B73" s="28" t="s">
        <v>98</v>
      </c>
      <c r="C73" s="52">
        <v>130032416</v>
      </c>
      <c r="D73" s="38"/>
    </row>
    <row r="74" spans="1:4" ht="108.75" customHeight="1" x14ac:dyDescent="0.25">
      <c r="A74" s="13"/>
      <c r="B74" s="13" t="s">
        <v>99</v>
      </c>
      <c r="C74" s="52">
        <v>45532609</v>
      </c>
      <c r="D74" s="38"/>
    </row>
    <row r="75" spans="1:4" ht="69" customHeight="1" x14ac:dyDescent="0.25">
      <c r="A75" s="22"/>
      <c r="B75" s="13" t="s">
        <v>89</v>
      </c>
      <c r="C75" s="52">
        <v>2209514</v>
      </c>
      <c r="D75" s="38"/>
    </row>
    <row r="76" spans="1:4" ht="57.75" customHeight="1" x14ac:dyDescent="0.25">
      <c r="A76" s="22"/>
      <c r="B76" s="13" t="s">
        <v>120</v>
      </c>
      <c r="C76" s="52">
        <v>8526350</v>
      </c>
      <c r="D76" s="38"/>
    </row>
    <row r="77" spans="1:4" ht="144" customHeight="1" x14ac:dyDescent="0.25">
      <c r="A77" s="45" t="s">
        <v>77</v>
      </c>
      <c r="B77" s="46" t="s">
        <v>90</v>
      </c>
      <c r="C77" s="52">
        <v>3296769</v>
      </c>
      <c r="D77" s="38"/>
    </row>
    <row r="78" spans="1:4" ht="73.5" customHeight="1" x14ac:dyDescent="0.25">
      <c r="A78" s="45" t="s">
        <v>104</v>
      </c>
      <c r="B78" s="46" t="s">
        <v>108</v>
      </c>
      <c r="C78" s="52">
        <v>333583</v>
      </c>
      <c r="D78" s="38"/>
    </row>
    <row r="79" spans="1:4" ht="108.75" customHeight="1" x14ac:dyDescent="0.25">
      <c r="A79" s="28" t="s">
        <v>78</v>
      </c>
      <c r="B79" s="57" t="s">
        <v>109</v>
      </c>
      <c r="C79" s="52">
        <v>35472</v>
      </c>
      <c r="D79" s="38"/>
    </row>
    <row r="80" spans="1:4" ht="83.25" customHeight="1" x14ac:dyDescent="0.25">
      <c r="A80" s="24" t="s">
        <v>79</v>
      </c>
      <c r="B80" s="56" t="s">
        <v>91</v>
      </c>
      <c r="C80" s="52">
        <v>888262.25</v>
      </c>
      <c r="D80" s="38"/>
    </row>
    <row r="81" spans="1:4" customFormat="1" ht="117" customHeight="1" x14ac:dyDescent="0.25">
      <c r="A81" s="47" t="s">
        <v>111</v>
      </c>
      <c r="B81" s="54" t="s">
        <v>110</v>
      </c>
      <c r="C81" s="52">
        <v>11412100</v>
      </c>
      <c r="D81" s="49"/>
    </row>
    <row r="82" spans="1:4" customFormat="1" ht="72.75" customHeight="1" x14ac:dyDescent="0.25">
      <c r="A82" s="47" t="s">
        <v>105</v>
      </c>
      <c r="B82" s="54" t="s">
        <v>112</v>
      </c>
      <c r="C82" s="52">
        <v>255960</v>
      </c>
      <c r="D82" s="49"/>
    </row>
    <row r="83" spans="1:4" ht="53.25" customHeight="1" x14ac:dyDescent="0.25">
      <c r="A83" s="28" t="s">
        <v>80</v>
      </c>
      <c r="B83" s="13" t="s">
        <v>92</v>
      </c>
      <c r="C83" s="52">
        <v>1361162</v>
      </c>
      <c r="D83" s="35"/>
    </row>
    <row r="84" spans="1:4" ht="53.25" customHeight="1" x14ac:dyDescent="0.25">
      <c r="A84" s="28" t="s">
        <v>117</v>
      </c>
      <c r="B84" s="13" t="s">
        <v>118</v>
      </c>
      <c r="C84" s="52">
        <v>1998463</v>
      </c>
      <c r="D84" s="35"/>
    </row>
    <row r="85" spans="1:4" customFormat="1" ht="127.5" customHeight="1" x14ac:dyDescent="0.25">
      <c r="A85" s="42" t="s">
        <v>114</v>
      </c>
      <c r="B85" s="55" t="s">
        <v>113</v>
      </c>
      <c r="C85" s="52">
        <v>16848000</v>
      </c>
      <c r="D85" s="48"/>
    </row>
    <row r="86" spans="1:4" ht="18" customHeight="1" x14ac:dyDescent="0.25">
      <c r="A86" s="16"/>
      <c r="B86" s="17" t="s">
        <v>34</v>
      </c>
      <c r="C86" s="18">
        <f>C19+C50</f>
        <v>795664621.22000003</v>
      </c>
      <c r="D86" s="23"/>
    </row>
    <row r="87" spans="1:4" hidden="1" x14ac:dyDescent="0.25"/>
  </sheetData>
  <mergeCells count="11">
    <mergeCell ref="A16:C16"/>
    <mergeCell ref="B9:C9"/>
    <mergeCell ref="B8:C8"/>
    <mergeCell ref="B10:C10"/>
    <mergeCell ref="B11:C11"/>
    <mergeCell ref="A13:C13"/>
    <mergeCell ref="B2:C2"/>
    <mergeCell ref="B3:C3"/>
    <mergeCell ref="B4:C4"/>
    <mergeCell ref="B5:C5"/>
    <mergeCell ref="A14:C14"/>
  </mergeCells>
  <phoneticPr fontId="6" type="noConversion"/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2021-02-10T02:06:15Z</cp:lastPrinted>
  <dcterms:created xsi:type="dcterms:W3CDTF">2014-10-15T01:16:52Z</dcterms:created>
  <dcterms:modified xsi:type="dcterms:W3CDTF">2021-02-24T00:44:18Z</dcterms:modified>
</cp:coreProperties>
</file>